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_э\ежемесячно\2016\январь\входящие\"/>
    </mc:Choice>
  </mc:AlternateContent>
  <bookViews>
    <workbookView xWindow="0" yWindow="0" windowWidth="28800" windowHeight="12045" tabRatio="523" activeTab="1"/>
  </bookViews>
  <sheets>
    <sheet name="п.п. б), в) п. 11" sheetId="4" r:id="rId1"/>
    <sheet name="п.п. м) п. 11" sheetId="3" r:id="rId2"/>
  </sheets>
  <definedNames>
    <definedName name="_xlnm.Print_Area" localSheetId="0">'п.п. б), в) п. 11'!$A$1:$E$22</definedName>
    <definedName name="_xlnm.Print_Area" localSheetId="1">'п.п. м) п. 11'!$A$1:$I$13</definedName>
  </definedNames>
  <calcPr calcId="152511"/>
</workbook>
</file>

<file path=xl/calcChain.xml><?xml version="1.0" encoding="utf-8"?>
<calcChain xmlns="http://schemas.openxmlformats.org/spreadsheetml/2006/main">
  <c r="D7" i="3" l="1"/>
  <c r="D9" i="3" s="1"/>
  <c r="D8" i="3"/>
  <c r="D6" i="3"/>
</calcChain>
</file>

<file path=xl/sharedStrings.xml><?xml version="1.0" encoding="utf-8"?>
<sst xmlns="http://schemas.openxmlformats.org/spreadsheetml/2006/main" count="50" uniqueCount="30">
  <si>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</si>
  <si>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</si>
  <si>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</si>
  <si>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</si>
  <si>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</si>
  <si>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</si>
  <si>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1. Ремонт электрооборудования на ТП и РП:</t>
  </si>
  <si>
    <t>2. Ремонт строительной части ТП и РП:</t>
  </si>
  <si>
    <t>3. Ремонт и наладка  масляных выключателей</t>
  </si>
  <si>
    <t>4. Ремонт силовых трансформаторов</t>
  </si>
  <si>
    <t xml:space="preserve"> </t>
  </si>
  <si>
    <t>поданных заявок и объема мощности, необходимого для их удовлетворения;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</si>
  <si>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договору;</t>
  </si>
  <si>
    <t>аннулированных заявок на технологическое присоединение;</t>
  </si>
  <si>
    <t>дата</t>
  </si>
  <si>
    <t>Наименование</t>
  </si>
  <si>
    <t>выполненных присоединений и присоединенной мощности</t>
  </si>
  <si>
    <t>-</t>
  </si>
  <si>
    <t>О вводе в ремонт и выводе из ремонта объектов электросетевого хозяйства за январь 2016г.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</si>
  <si>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январь 2016г.</t>
  </si>
  <si>
    <t>электрической энергии в целях компенсации потерь элтрической энергии, заключенному с производителем электрической энергии (мощности)</t>
  </si>
  <si>
    <t>на розничном рынке электрической энергии</t>
  </si>
  <si>
    <t>Сумма, руб. без НДС</t>
  </si>
  <si>
    <t>Ожидаемые* показатели объема и стоимости электрической энергии (мощности), приобретенной по договору купли-продажи (поставки)</t>
  </si>
  <si>
    <t>Ож. цена, руб.</t>
  </si>
  <si>
    <t>Итого</t>
  </si>
  <si>
    <t>Электроэнергия по нерегулируемым ценам технологический расход (потери), кВт ч</t>
  </si>
  <si>
    <t>Электроэнергия по нерегулируемым ценам 3ей ценовой категории ВН свыше 10000 кВт, кВт ч</t>
  </si>
  <si>
    <t>Стоимость объема мощности по нерегулируемым ценам 3ей ценовой категории ВН свыше 10000 кВт, МВт</t>
  </si>
  <si>
    <t>* на 26.02.16г. не получена счет фактура от поставщика услуг АО "Петербургская 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</si>
</sst>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0.0%"/>
    <numFmt numFmtId="166" formatCode="0.0%_);\(0.0%\)"/>
    <numFmt numFmtId="167" formatCode="#,##0_);[Red]\(#,##0\)"/>
    <numFmt numFmtId="168" formatCode="#,##0;\(#,##0\)"/>
    <numFmt numFmtId="169" formatCode="_-* #,##0.00\ _$_-;\-* #,##0.00\ _$_-;_-* &quot;-&quot;??\ _$_-;_-@_-"/>
    <numFmt numFmtId="170" formatCode="#\."/>
    <numFmt numFmtId="171" formatCode="#.##0\.00"/>
    <numFmt numFmtId="172" formatCode="#\.00"/>
    <numFmt numFmtId="173" formatCode="\$#\.00"/>
    <numFmt numFmtId="174" formatCode="General_)"/>
    <numFmt numFmtId="175" formatCode="_-* #,##0&quot;đ.&quot;_-;\-* #,##0&quot;đ.&quot;_-;_-* &quot;-&quot;&quot;đ.&quot;_-;_-@_-"/>
    <numFmt numFmtId="176" formatCode="_-* #,##0.00&quot;đ.&quot;_-;\-* #,##0.00&quot;đ.&quot;_-;_-* &quot;-&quot;??&quot;đ.&quot;_-;_-@_-"/>
    <numFmt numFmtId="177" formatCode="&quot;$&quot;#,##0_);[Red]\(&quot;$&quot;#,##0\)"/>
    <numFmt numFmtId="178" formatCode="\$#,##0\ ;\(\$#,##0\)"/>
    <numFmt numFmtId="179" formatCode="#,##0.000[$р.-419];\-#,##0.000[$р.-419]"/>
    <numFmt numFmtId="180" formatCode="_-* #,##0.0\ _$_-;\-* #,##0.0\ _$_-;_-* &quot;-&quot;??\ _$_-;_-@_-"/>
    <numFmt numFmtId="181" formatCode="_-* #,##0.00[$€-1]_-;\-* #,##0.00[$€-1]_-;_-* &quot;-&quot;??[$€-1]_-"/>
    <numFmt numFmtId="182" formatCode="0.0"/>
    <numFmt numFmtId="183" formatCode="#,##0.0_);\(#,##0.0\)"/>
    <numFmt numFmtId="184" formatCode="#,##0_ ;[Red]\-#,##0\ "/>
    <numFmt numFmtId="185" formatCode="#,##0_);[Blue]\(#,##0\)"/>
    <numFmt numFmtId="186" formatCode="_-* #,##0_-;\-* #,##0_-;_-* &quot;-&quot;_-;_-@_-"/>
    <numFmt numFmtId="187" formatCode="_-* #,##0.00_-;\-* #,##0.00_-;_-* &quot;-&quot;??_-;_-@_-"/>
    <numFmt numFmtId="188" formatCode="#,##0__\ \ \ \ 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#,##0.00&quot;т.р.&quot;;\-#,##0.00&quot;т.р.&quot;"/>
    <numFmt numFmtId="192" formatCode="#,##0.0;[Red]#,##0.0"/>
    <numFmt numFmtId="193" formatCode="_-* #,##0_đ_._-;\-* #,##0_đ_._-;_-* &quot;-&quot;_đ_._-;_-@_-"/>
    <numFmt numFmtId="194" formatCode="_-* #,##0.00_đ_._-;\-* #,##0.00_đ_._-;_-* &quot;-&quot;??_đ_._-;_-@_-"/>
    <numFmt numFmtId="195" formatCode="\(#,##0.0\)"/>
    <numFmt numFmtId="196" formatCode="#,##0\ &quot;?.&quot;;\-#,##0\ &quot;?.&quot;"/>
    <numFmt numFmtId="197" formatCode="#,##0______;;&quot;------------      &quot;"/>
    <numFmt numFmtId="198" formatCode="#,##0.000_ ;\-#,##0.000\ "/>
    <numFmt numFmtId="199" formatCode="#,##0.00_ ;[Red]\-#,##0.00\ "/>
    <numFmt numFmtId="200" formatCode="#,##0.000"/>
    <numFmt numFmtId="201" formatCode="0.000"/>
    <numFmt numFmtId="202" formatCode="_-* #,##0\ _р_._-;\-* #,##0\ _р_._-;_-* &quot;-&quot;\ _р_._-;_-@_-"/>
    <numFmt numFmtId="203" formatCode="_-* #,##0.00\ _р_._-;\-* #,##0.00\ _р_._-;_-* &quot;-&quot;??\ _р_._-;_-@_-"/>
    <numFmt numFmtId="204" formatCode="_-* #,##0\ _$_-;\-* #,##0\ _$_-;_-* &quot;-&quot;\ _$_-;_-@_-"/>
    <numFmt numFmtId="205" formatCode="#,##0.00_ ;\-#,##0.00\ "/>
    <numFmt numFmtId="206" formatCode="%#\.00"/>
    <numFmt numFmtId="209" formatCode="#,##0.000000"/>
    <numFmt numFmtId="211" formatCode="#,##0.00000000"/>
  </numFmts>
  <fonts count="1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5" fontId="9" fillId="0" borderId="0">
      <alignment vertical="top"/>
    </xf>
    <xf numFmtId="165" fontId="10" fillId="0" borderId="0">
      <alignment vertical="top"/>
    </xf>
    <xf numFmtId="166" fontId="10" fillId="2" borderId="0">
      <alignment vertical="top"/>
    </xf>
    <xf numFmtId="165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67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7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8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67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67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67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7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69" fontId="6" fillId="0" borderId="0" applyFont="0" applyFill="0" applyBorder="0" applyAlignment="0" applyProtection="0"/>
    <xf numFmtId="170" fontId="15" fillId="0" borderId="4">
      <protection locked="0"/>
    </xf>
    <xf numFmtId="171" fontId="15" fillId="0" borderId="0">
      <protection locked="0"/>
    </xf>
    <xf numFmtId="172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3" fontId="15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4" fontId="21" fillId="0" borderId="5">
      <protection locked="0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41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4" fontId="30" fillId="26" borderId="5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67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1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2" fontId="35" fillId="0" borderId="0" applyFill="0" applyBorder="0" applyAlignment="0" applyProtection="0"/>
    <xf numFmtId="182" fontId="9" fillId="0" borderId="0" applyFill="0" applyBorder="0" applyAlignment="0" applyProtection="0"/>
    <xf numFmtId="182" fontId="36" fillId="0" borderId="0" applyFill="0" applyBorder="0" applyAlignment="0" applyProtection="0"/>
    <xf numFmtId="182" fontId="37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5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3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67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4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4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67" fontId="10" fillId="0" borderId="0">
      <alignment vertical="top"/>
    </xf>
    <xf numFmtId="167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5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86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6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8" fontId="62" fillId="0" borderId="1">
      <alignment horizontal="right"/>
      <protection locked="0"/>
    </xf>
    <xf numFmtId="189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1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2" fontId="6" fillId="0" borderId="0" applyFont="0" applyAlignment="0">
      <alignment horizontal="center"/>
    </xf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45" fillId="0" borderId="0"/>
    <xf numFmtId="195" fontId="45" fillId="0" borderId="0" applyFont="0" applyFill="0" applyBorder="0" applyAlignment="0" applyProtection="0"/>
    <xf numFmtId="196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197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67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4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198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199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199" fontId="104" fillId="0" borderId="1"/>
    <xf numFmtId="199" fontId="103" fillId="0" borderId="1">
      <alignment horizontal="center" vertical="center" wrapText="1"/>
    </xf>
    <xf numFmtId="199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4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0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7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2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199" fontId="118" fillId="0" borderId="1">
      <alignment vertical="top"/>
    </xf>
    <xf numFmtId="182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1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67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2" fontId="64" fillId="0" borderId="0" applyFill="0" applyBorder="0" applyAlignment="0" applyProtection="0"/>
    <xf numFmtId="182" fontId="64" fillId="0" borderId="0" applyFill="0" applyBorder="0" applyAlignment="0" applyProtection="0"/>
    <xf numFmtId="182" fontId="64" fillId="0" borderId="0" applyFill="0" applyBorder="0" applyAlignment="0" applyProtection="0"/>
    <xf numFmtId="182" fontId="64" fillId="0" borderId="0" applyFill="0" applyBorder="0" applyAlignment="0" applyProtection="0"/>
    <xf numFmtId="182" fontId="64" fillId="0" borderId="0" applyFill="0" applyBorder="0" applyAlignment="0" applyProtection="0"/>
    <xf numFmtId="182" fontId="64" fillId="0" borderId="0" applyFill="0" applyBorder="0" applyAlignment="0" applyProtection="0"/>
    <xf numFmtId="182" fontId="64" fillId="0" borderId="0" applyFill="0" applyBorder="0" applyAlignment="0" applyProtection="0"/>
    <xf numFmtId="182" fontId="64" fillId="0" borderId="0" applyFill="0" applyBorder="0" applyAlignment="0" applyProtection="0"/>
    <xf numFmtId="182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5" fontId="21" fillId="0" borderId="3">
      <alignment vertical="top" wrapText="1"/>
    </xf>
    <xf numFmtId="164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06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0" fontId="6" fillId="0" borderId="0"/>
    <xf numFmtId="0" fontId="2" fillId="0" borderId="0"/>
  </cellStyleXfs>
  <cellXfs count="34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4" xfId="0" applyBorder="1"/>
    <xf numFmtId="4" fontId="0" fillId="0" borderId="14" xfId="0" applyNumberFormat="1" applyBorder="1"/>
    <xf numFmtId="200" fontId="0" fillId="0" borderId="14" xfId="0" applyNumberFormat="1" applyBorder="1"/>
    <xf numFmtId="3" fontId="0" fillId="0" borderId="14" xfId="0" applyNumberFormat="1" applyBorder="1"/>
    <xf numFmtId="209" fontId="0" fillId="0" borderId="14" xfId="0" applyNumberFormat="1" applyBorder="1"/>
    <xf numFmtId="211" fontId="0" fillId="0" borderId="14" xfId="0" applyNumberFormat="1" applyBorder="1"/>
    <xf numFmtId="0" fontId="125" fillId="0" borderId="0" xfId="0" applyFont="1"/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й заголовок" xfId="1400"/>
    <cellStyle name="Мой заголовок листа" xfId="1401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CDBD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view="pageBreakPreview" zoomScale="85" zoomScaleNormal="85" zoomScaleSheetLayoutView="85" workbookViewId="0">
      <selection activeCell="A15" sqref="A15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2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2"/>
      <c r="B1" s="2"/>
      <c r="C1" s="2"/>
      <c r="D1" s="2"/>
      <c r="E1" s="2"/>
    </row>
    <row r="2" spans="1:11" ht="29.25" customHeight="1">
      <c r="A2" s="21" t="s">
        <v>18</v>
      </c>
      <c r="B2" s="21"/>
      <c r="C2" s="21"/>
      <c r="D2" s="21"/>
      <c r="E2" s="21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10</v>
      </c>
    </row>
    <row r="5" spans="1:11">
      <c r="A5" s="5" t="s">
        <v>6</v>
      </c>
      <c r="B5" s="7" t="s">
        <v>17</v>
      </c>
      <c r="C5" s="20" t="s">
        <v>17</v>
      </c>
      <c r="D5" s="20" t="s">
        <v>17</v>
      </c>
      <c r="E5" s="20" t="s">
        <v>17</v>
      </c>
    </row>
    <row r="6" spans="1:11">
      <c r="A6" s="13" t="s">
        <v>7</v>
      </c>
      <c r="B6" s="19" t="s">
        <v>17</v>
      </c>
      <c r="C6" s="19" t="s">
        <v>17</v>
      </c>
      <c r="D6" s="19" t="s">
        <v>17</v>
      </c>
      <c r="E6" s="19" t="s">
        <v>17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8</v>
      </c>
      <c r="B9" s="18" t="s">
        <v>17</v>
      </c>
      <c r="C9" s="18" t="s">
        <v>17</v>
      </c>
      <c r="D9" s="18" t="s">
        <v>17</v>
      </c>
      <c r="E9" s="18" t="s">
        <v>17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9</v>
      </c>
      <c r="B11" s="18" t="s">
        <v>17</v>
      </c>
      <c r="C11" s="11" t="s">
        <v>17</v>
      </c>
      <c r="D11" s="11" t="s">
        <v>17</v>
      </c>
      <c r="E11" s="19" t="s">
        <v>17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22" t="s">
        <v>19</v>
      </c>
      <c r="B14" s="22"/>
      <c r="C14" s="22"/>
      <c r="D14" s="22"/>
      <c r="E14" s="22"/>
    </row>
    <row r="15" spans="1:11" ht="15">
      <c r="A15" s="12"/>
      <c r="B15" s="12"/>
      <c r="C15" s="12"/>
    </row>
    <row r="16" spans="1:11" s="9" customFormat="1">
      <c r="A16" s="14" t="s">
        <v>15</v>
      </c>
      <c r="B16" s="14" t="s">
        <v>14</v>
      </c>
    </row>
    <row r="17" spans="1:2" ht="25.5">
      <c r="A17" s="15" t="s">
        <v>11</v>
      </c>
      <c r="B17" s="16" t="s">
        <v>17</v>
      </c>
    </row>
    <row r="18" spans="1:2" ht="51">
      <c r="A18" s="15" t="s">
        <v>12</v>
      </c>
      <c r="B18" s="16" t="s">
        <v>17</v>
      </c>
    </row>
    <row r="19" spans="1:2">
      <c r="A19" s="15" t="s">
        <v>13</v>
      </c>
      <c r="B19" s="16" t="s">
        <v>17</v>
      </c>
    </row>
    <row r="20" spans="1:2">
      <c r="A20" s="15" t="s">
        <v>16</v>
      </c>
      <c r="B20" s="16" t="s">
        <v>17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8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view="pageBreakPreview" zoomScale="115" zoomScaleNormal="160" zoomScaleSheetLayoutView="115" workbookViewId="0">
      <selection activeCell="E23" sqref="E23"/>
    </sheetView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>
      <c r="A1" t="s">
        <v>23</v>
      </c>
    </row>
    <row r="2" spans="1:4">
      <c r="A2" t="s">
        <v>20</v>
      </c>
    </row>
    <row r="3" spans="1:4">
      <c r="A3" t="s">
        <v>21</v>
      </c>
    </row>
    <row r="5" spans="1:4" s="23" customFormat="1" ht="45">
      <c r="A5" s="24"/>
      <c r="B5" s="25" t="s">
        <v>5</v>
      </c>
      <c r="C5" s="25" t="s">
        <v>24</v>
      </c>
      <c r="D5" s="25" t="s">
        <v>22</v>
      </c>
    </row>
    <row r="6" spans="1:4" ht="30">
      <c r="A6" s="26" t="s">
        <v>26</v>
      </c>
      <c r="B6" s="30">
        <v>1872</v>
      </c>
      <c r="C6" s="31">
        <v>1.8175699999999999</v>
      </c>
      <c r="D6" s="28">
        <f>B6*C6</f>
        <v>3402.4910399999999</v>
      </c>
    </row>
    <row r="7" spans="1:4" ht="30">
      <c r="A7" s="26" t="s">
        <v>27</v>
      </c>
      <c r="B7" s="30">
        <v>3351302</v>
      </c>
      <c r="C7" s="32">
        <v>1.7593437999999999</v>
      </c>
      <c r="D7" s="28">
        <f t="shared" ref="D7:D8" si="0">B7*C7</f>
        <v>5896092.3956275992</v>
      </c>
    </row>
    <row r="8" spans="1:4" ht="30">
      <c r="A8" s="26" t="s">
        <v>28</v>
      </c>
      <c r="B8" s="29">
        <v>4.6079999999999997</v>
      </c>
      <c r="C8" s="28">
        <v>468532.14</v>
      </c>
      <c r="D8" s="28">
        <f t="shared" si="0"/>
        <v>2158996.1011199998</v>
      </c>
    </row>
    <row r="9" spans="1:4">
      <c r="A9" s="27" t="s">
        <v>25</v>
      </c>
      <c r="B9" s="28"/>
      <c r="C9" s="28"/>
      <c r="D9" s="28">
        <f>SUM(D6:D8)</f>
        <v>8058490.9877875987</v>
      </c>
    </row>
    <row r="13" spans="1:4" s="33" customFormat="1">
      <c r="A13" s="33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п.п. б), в)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2016-01-18T07:29:57Z</cp:lastPrinted>
  <dcterms:created xsi:type="dcterms:W3CDTF">2013-08-27T08:34:22Z</dcterms:created>
  <dcterms:modified xsi:type="dcterms:W3CDTF">2016-02-25T12:07:44Z</dcterms:modified>
</cp:coreProperties>
</file>